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881a7c2f454489/Desktop/Financial/Budget Monitoring Reports/2023-23/"/>
    </mc:Choice>
  </mc:AlternateContent>
  <xr:revisionPtr revIDLastSave="0" documentId="8_{42DCD816-EBCD-44BF-B1CE-4E2A541B333B}" xr6:coauthVersionLast="47" xr6:coauthVersionMax="47" xr10:uidLastSave="{00000000-0000-0000-0000-000000000000}"/>
  <bookViews>
    <workbookView xWindow="-110" yWindow="-110" windowWidth="19420" windowHeight="10300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  <c r="C61" i="1"/>
  <c r="G54" i="1"/>
  <c r="F54" i="1"/>
  <c r="E54" i="1"/>
  <c r="D54" i="1"/>
  <c r="C54" i="1"/>
  <c r="G39" i="1"/>
  <c r="F39" i="1"/>
  <c r="E39" i="1"/>
  <c r="D39" i="1"/>
  <c r="C39" i="1"/>
  <c r="G29" i="1"/>
  <c r="F29" i="1"/>
  <c r="E29" i="1"/>
  <c r="D29" i="1"/>
  <c r="C29" i="1"/>
  <c r="G23" i="1"/>
  <c r="F23" i="1"/>
  <c r="E23" i="1"/>
  <c r="D23" i="1"/>
  <c r="G64" i="1" l="1"/>
  <c r="C64" i="1"/>
  <c r="D64" i="1"/>
  <c r="E64" i="1"/>
  <c r="F64" i="1"/>
</calcChain>
</file>

<file path=xl/sharedStrings.xml><?xml version="1.0" encoding="utf-8"?>
<sst xmlns="http://schemas.openxmlformats.org/spreadsheetml/2006/main" count="81" uniqueCount="77">
  <si>
    <t>Payments</t>
  </si>
  <si>
    <t>Budget</t>
  </si>
  <si>
    <t>Insurance</t>
  </si>
  <si>
    <t>Stationery</t>
  </si>
  <si>
    <t>Internal &amp; External Audit Fees</t>
  </si>
  <si>
    <t>Hire of Halls</t>
  </si>
  <si>
    <t>Clerk Salary</t>
  </si>
  <si>
    <t>Pension Contributions (ER)`</t>
  </si>
  <si>
    <t>HMRC Payments</t>
  </si>
  <si>
    <t>Clerk's allowance (homeworker)</t>
  </si>
  <si>
    <t>Telephone</t>
  </si>
  <si>
    <t>Postage</t>
  </si>
  <si>
    <t>Training</t>
  </si>
  <si>
    <t>Website Costs</t>
  </si>
  <si>
    <t>IT Services</t>
  </si>
  <si>
    <t>Accounting software</t>
  </si>
  <si>
    <t>Payroll</t>
  </si>
  <si>
    <t>PWLB - Loan</t>
  </si>
  <si>
    <t>Recruitment Costs</t>
  </si>
  <si>
    <t>CIL expenditure</t>
  </si>
  <si>
    <t>Village Maintenance</t>
  </si>
  <si>
    <t>Electricity</t>
  </si>
  <si>
    <t>Footway Works</t>
  </si>
  <si>
    <t>Precept</t>
  </si>
  <si>
    <t>Receipts/Grants</t>
  </si>
  <si>
    <t>Interest</t>
  </si>
  <si>
    <t>Cemetery Fees</t>
  </si>
  <si>
    <t>Miscellaneous Income</t>
  </si>
  <si>
    <t>VAT Reclaim</t>
  </si>
  <si>
    <t>CIL Receipts</t>
  </si>
  <si>
    <t>Waleran Close Rent</t>
  </si>
  <si>
    <t>Adult gym equipment maintenance</t>
  </si>
  <si>
    <t>Play equipment inspection</t>
  </si>
  <si>
    <t>Subscriptions</t>
  </si>
  <si>
    <t>Chairman's expenses</t>
  </si>
  <si>
    <t>Clerk / Councillor's Travel</t>
  </si>
  <si>
    <t>Councillor Expenses</t>
  </si>
  <si>
    <t>Community Projects</t>
  </si>
  <si>
    <t>Legal Expenses</t>
  </si>
  <si>
    <t>S137</t>
  </si>
  <si>
    <t>Asset Purchase</t>
  </si>
  <si>
    <t>SID Project</t>
  </si>
  <si>
    <t>youth activities</t>
  </si>
  <si>
    <t>Grounds maintenance contract</t>
  </si>
  <si>
    <t>Litter Collection</t>
  </si>
  <si>
    <t>Tree Maintenance</t>
  </si>
  <si>
    <t>Trees at Oakwood Grove</t>
  </si>
  <si>
    <t>Allotment Rent</t>
  </si>
  <si>
    <t>Receipts and credits</t>
  </si>
  <si>
    <t xml:space="preserve">Actual </t>
  </si>
  <si>
    <t>Net under/over spend</t>
  </si>
  <si>
    <t>over budgetted</t>
  </si>
  <si>
    <t>appointment of new clerk</t>
  </si>
  <si>
    <t>not anticipated by budget</t>
  </si>
  <si>
    <t>I was due a large credit</t>
  </si>
  <si>
    <t>no take up</t>
  </si>
  <si>
    <t>introduction of Scribe cemetery</t>
  </si>
  <si>
    <t>ADMIN</t>
  </si>
  <si>
    <t xml:space="preserve"> underspent - c/fwd</t>
  </si>
  <si>
    <t>INCOME</t>
  </si>
  <si>
    <t>from Wilts C for youth activities</t>
  </si>
  <si>
    <t>always tricky to budget</t>
  </si>
  <si>
    <t>see expenditure above</t>
  </si>
  <si>
    <t>MISCELLANEOUS</t>
  </si>
  <si>
    <t>see grant above</t>
  </si>
  <si>
    <t>OPEN SPACES</t>
  </si>
  <si>
    <t>OVERALL TOTAL</t>
  </si>
  <si>
    <t>to add to reserves</t>
  </si>
  <si>
    <t>Alderbury Parish Council</t>
  </si>
  <si>
    <t>Accounts to 28.3.23</t>
  </si>
  <si>
    <t>VILLAGE</t>
  </si>
  <si>
    <t>MAINT</t>
  </si>
  <si>
    <t>laptop, noticeboard and phone</t>
  </si>
  <si>
    <t>see funds below</t>
  </si>
  <si>
    <t>delayed to 2023-24</t>
  </si>
  <si>
    <t>budget was generous</t>
  </si>
  <si>
    <t>appt of new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</si>
</sst>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#,##0_ ;[Red]\-#,##0\ "/>
  </numFmts>
  <fonts count="6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b/>
      <u val="singleAccounting"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15">
    <xf numFmtId="0" fontId="0" fillId="0" borderId="0" xfId="0">
      <alignment vertical="top"/>
    </xf>
    <xf numFmtId="168" fontId="2" fillId="0" borderId="0" xfId="1" applyNumberFormat="1" applyFont="1">
      <alignment vertical="top"/>
    </xf>
    <xf numFmtId="168" fontId="0" fillId="0" borderId="0" xfId="1" applyNumberFormat="1" applyFont="1">
      <alignment vertical="top"/>
    </xf>
    <xf numFmtId="168" fontId="3" fillId="0" borderId="0" xfId="1" applyNumberFormat="1" applyFont="1">
      <alignment vertical="top"/>
    </xf>
    <xf numFmtId="168" fontId="0" fillId="0" borderId="1" xfId="1" applyNumberFormat="1" applyFont="1" applyBorder="1">
      <alignment vertical="top"/>
    </xf>
    <xf numFmtId="168" fontId="0" fillId="0" borderId="0" xfId="1" applyNumberFormat="1" applyFont="1" applyBorder="1">
      <alignment vertical="top"/>
    </xf>
    <xf numFmtId="168" fontId="3" fillId="0" borderId="0" xfId="1" applyNumberFormat="1" applyFont="1" applyAlignment="1">
      <alignment horizontal="right" vertical="top"/>
    </xf>
    <xf numFmtId="168" fontId="3" fillId="0" borderId="0" xfId="1" applyNumberFormat="1" applyFont="1" applyAlignment="1">
      <alignment vertical="top" wrapText="1"/>
    </xf>
    <xf numFmtId="168" fontId="2" fillId="0" borderId="0" xfId="1" applyNumberFormat="1" applyFont="1" applyAlignment="1">
      <alignment vertical="top" wrapText="1"/>
    </xf>
    <xf numFmtId="168" fontId="0" fillId="0" borderId="0" xfId="1" applyNumberFormat="1" applyFont="1" applyAlignment="1">
      <alignment vertical="top" wrapText="1"/>
    </xf>
    <xf numFmtId="168" fontId="0" fillId="2" borderId="0" xfId="1" applyNumberFormat="1" applyFont="1" applyFill="1">
      <alignment vertical="top"/>
    </xf>
    <xf numFmtId="168" fontId="4" fillId="0" borderId="0" xfId="1" applyNumberFormat="1" applyFont="1">
      <alignment vertical="top"/>
    </xf>
    <xf numFmtId="168" fontId="5" fillId="0" borderId="0" xfId="1" applyNumberFormat="1" applyFont="1" applyAlignment="1">
      <alignment horizontal="center" vertical="top"/>
    </xf>
    <xf numFmtId="168" fontId="5" fillId="0" borderId="0" xfId="1" applyNumberFormat="1" applyFont="1">
      <alignment vertical="top"/>
    </xf>
    <xf numFmtId="168" fontId="5" fillId="0" borderId="0" xfId="1" applyNumberFormat="1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H64"/>
  <sheetViews>
    <sheetView tabSelected="1" workbookViewId="0">
      <pane ySplit="4" topLeftCell="A5" activePane="bottomLeft" state="frozen"/>
      <selection pane="bottomLeft" activeCell="H22" sqref="H22"/>
    </sheetView>
  </sheetViews>
  <sheetFormatPr defaultRowHeight="12.75" customHeight="1" x14ac:dyDescent="0.25"/>
  <cols>
    <col min="1" max="1" width="15.81640625" style="2" customWidth="1"/>
    <col min="2" max="2" width="26.6328125" style="2" customWidth="1"/>
    <col min="3" max="3" width="12.453125" style="2" customWidth="1"/>
    <col min="4" max="4" width="12.54296875" style="2" customWidth="1"/>
    <col min="5" max="5" width="11.54296875" style="2" customWidth="1"/>
    <col min="6" max="6" width="12.90625" style="2" customWidth="1"/>
    <col min="7" max="7" width="11.36328125" style="2" customWidth="1"/>
    <col min="8" max="8" width="27.90625" style="9" customWidth="1"/>
    <col min="9" max="256" width="21.453125" style="2" customWidth="1"/>
    <col min="257" max="16384" width="8.7265625" style="2"/>
  </cols>
  <sheetData>
    <row r="1" spans="1:8" ht="25" x14ac:dyDescent="0.25">
      <c r="A1" s="11" t="s">
        <v>68</v>
      </c>
    </row>
    <row r="2" spans="1:8" ht="25" x14ac:dyDescent="0.25">
      <c r="A2" s="11" t="s">
        <v>69</v>
      </c>
    </row>
    <row r="3" spans="1:8" s="1" customFormat="1" ht="20" x14ac:dyDescent="0.25">
      <c r="C3" s="12" t="s">
        <v>48</v>
      </c>
      <c r="D3" s="12"/>
      <c r="E3" s="12" t="s">
        <v>0</v>
      </c>
      <c r="F3" s="12"/>
      <c r="G3" s="13"/>
      <c r="H3" s="8"/>
    </row>
    <row r="4" spans="1:8" s="1" customFormat="1" ht="20" x14ac:dyDescent="0.25">
      <c r="C4" s="14" t="s">
        <v>1</v>
      </c>
      <c r="D4" s="14" t="s">
        <v>49</v>
      </c>
      <c r="E4" s="14" t="s">
        <v>1</v>
      </c>
      <c r="F4" s="14" t="s">
        <v>49</v>
      </c>
      <c r="G4" s="13" t="s">
        <v>50</v>
      </c>
      <c r="H4" s="8"/>
    </row>
    <row r="5" spans="1:8" x14ac:dyDescent="0.25">
      <c r="A5" s="6" t="s">
        <v>57</v>
      </c>
      <c r="B5" s="2" t="s">
        <v>2</v>
      </c>
      <c r="C5" s="2">
        <v>0</v>
      </c>
      <c r="D5" s="2">
        <v>0</v>
      </c>
      <c r="E5" s="2">
        <v>1700</v>
      </c>
      <c r="F5" s="2">
        <v>1787.84</v>
      </c>
      <c r="G5" s="2">
        <v>-87.84</v>
      </c>
    </row>
    <row r="6" spans="1:8" x14ac:dyDescent="0.25">
      <c r="B6" s="2" t="s">
        <v>3</v>
      </c>
      <c r="C6" s="2">
        <v>0</v>
      </c>
      <c r="D6" s="2">
        <v>0</v>
      </c>
      <c r="E6" s="2">
        <v>400</v>
      </c>
      <c r="F6" s="2">
        <v>37.19</v>
      </c>
      <c r="G6" s="2">
        <v>362.81</v>
      </c>
    </row>
    <row r="7" spans="1:8" x14ac:dyDescent="0.25">
      <c r="B7" s="2" t="s">
        <v>4</v>
      </c>
      <c r="C7" s="2">
        <v>0</v>
      </c>
      <c r="D7" s="2">
        <v>0</v>
      </c>
      <c r="E7" s="2">
        <v>1300</v>
      </c>
      <c r="F7" s="2">
        <v>537.5</v>
      </c>
      <c r="G7" s="2">
        <v>762.5</v>
      </c>
      <c r="H7" s="7" t="s">
        <v>51</v>
      </c>
    </row>
    <row r="8" spans="1:8" x14ac:dyDescent="0.25">
      <c r="B8" s="2" t="s">
        <v>5</v>
      </c>
      <c r="C8" s="2">
        <v>0</v>
      </c>
      <c r="D8" s="2">
        <v>12.5</v>
      </c>
      <c r="E8" s="2">
        <v>400</v>
      </c>
      <c r="F8" s="2">
        <v>230.5</v>
      </c>
      <c r="G8" s="2">
        <v>182</v>
      </c>
    </row>
    <row r="9" spans="1:8" x14ac:dyDescent="0.25">
      <c r="B9" s="2" t="s">
        <v>6</v>
      </c>
      <c r="C9" s="2">
        <v>0</v>
      </c>
      <c r="D9" s="2">
        <v>0</v>
      </c>
      <c r="E9" s="2">
        <v>12250</v>
      </c>
      <c r="F9" s="2">
        <v>14620.58</v>
      </c>
      <c r="G9" s="2">
        <v>-2370.58</v>
      </c>
      <c r="H9" s="7" t="s">
        <v>52</v>
      </c>
    </row>
    <row r="10" spans="1:8" x14ac:dyDescent="0.25">
      <c r="B10" s="2" t="s">
        <v>7</v>
      </c>
      <c r="C10" s="2">
        <v>0</v>
      </c>
      <c r="D10" s="2">
        <v>0</v>
      </c>
      <c r="E10" s="2">
        <v>0</v>
      </c>
      <c r="F10" s="2">
        <v>1029.3599999999999</v>
      </c>
      <c r="G10" s="2">
        <v>-1029.3599999999999</v>
      </c>
      <c r="H10" s="7" t="s">
        <v>53</v>
      </c>
    </row>
    <row r="11" spans="1:8" x14ac:dyDescent="0.25">
      <c r="B11" s="2" t="s">
        <v>8</v>
      </c>
      <c r="C11" s="2">
        <v>0</v>
      </c>
      <c r="D11" s="2">
        <v>0</v>
      </c>
      <c r="E11" s="2">
        <v>2800</v>
      </c>
      <c r="F11" s="2">
        <v>2493.12</v>
      </c>
      <c r="G11" s="2">
        <v>306.88</v>
      </c>
      <c r="H11" s="7" t="s">
        <v>54</v>
      </c>
    </row>
    <row r="12" spans="1:8" x14ac:dyDescent="0.25">
      <c r="B12" s="2" t="s">
        <v>9</v>
      </c>
      <c r="C12" s="2">
        <v>0</v>
      </c>
      <c r="D12" s="2">
        <v>0</v>
      </c>
      <c r="E12" s="2">
        <v>320</v>
      </c>
      <c r="F12" s="2">
        <v>312</v>
      </c>
      <c r="G12" s="2">
        <v>8</v>
      </c>
    </row>
    <row r="13" spans="1:8" x14ac:dyDescent="0.25">
      <c r="B13" s="2" t="s">
        <v>10</v>
      </c>
      <c r="C13" s="2">
        <v>0</v>
      </c>
      <c r="D13" s="2">
        <v>0</v>
      </c>
      <c r="E13" s="2">
        <v>200</v>
      </c>
      <c r="F13" s="2">
        <v>184.68</v>
      </c>
      <c r="G13" s="2">
        <v>15.32</v>
      </c>
    </row>
    <row r="14" spans="1:8" x14ac:dyDescent="0.25">
      <c r="B14" s="2" t="s">
        <v>11</v>
      </c>
      <c r="C14" s="2">
        <v>0</v>
      </c>
      <c r="D14" s="2">
        <v>0</v>
      </c>
      <c r="E14" s="2">
        <v>350</v>
      </c>
      <c r="F14" s="2">
        <v>315</v>
      </c>
      <c r="G14" s="2">
        <v>35</v>
      </c>
    </row>
    <row r="15" spans="1:8" x14ac:dyDescent="0.25">
      <c r="B15" s="2" t="s">
        <v>12</v>
      </c>
      <c r="C15" s="2">
        <v>0</v>
      </c>
      <c r="D15" s="2">
        <v>0</v>
      </c>
      <c r="E15" s="2">
        <v>1000</v>
      </c>
      <c r="F15" s="2">
        <v>145.82</v>
      </c>
      <c r="G15" s="2">
        <v>854.18</v>
      </c>
      <c r="H15" s="7" t="s">
        <v>55</v>
      </c>
    </row>
    <row r="16" spans="1:8" ht="12.5" x14ac:dyDescent="0.25">
      <c r="B16" s="2" t="s">
        <v>13</v>
      </c>
      <c r="C16" s="2">
        <v>0</v>
      </c>
      <c r="D16" s="2">
        <v>0</v>
      </c>
      <c r="E16" s="2">
        <v>1200</v>
      </c>
      <c r="F16" s="2">
        <v>509</v>
      </c>
      <c r="G16" s="2">
        <v>691</v>
      </c>
      <c r="H16" s="7" t="s">
        <v>75</v>
      </c>
    </row>
    <row r="17" spans="1:8" ht="12.5" x14ac:dyDescent="0.25">
      <c r="B17" s="2" t="s">
        <v>14</v>
      </c>
      <c r="C17" s="2">
        <v>0</v>
      </c>
      <c r="D17" s="2">
        <v>0</v>
      </c>
      <c r="E17" s="2">
        <v>1000</v>
      </c>
      <c r="F17" s="2">
        <v>606.16</v>
      </c>
      <c r="G17" s="2">
        <v>-284.33999999999997</v>
      </c>
      <c r="H17" s="7"/>
    </row>
    <row r="18" spans="1:8" x14ac:dyDescent="0.25">
      <c r="B18" s="2" t="s">
        <v>15</v>
      </c>
      <c r="C18" s="2">
        <v>0</v>
      </c>
      <c r="D18" s="2">
        <v>0</v>
      </c>
      <c r="E18" s="2">
        <v>550</v>
      </c>
      <c r="F18" s="2">
        <v>668</v>
      </c>
      <c r="G18" s="2">
        <v>-118</v>
      </c>
      <c r="H18" s="7" t="s">
        <v>56</v>
      </c>
    </row>
    <row r="19" spans="1:8" x14ac:dyDescent="0.25">
      <c r="B19" s="2" t="s">
        <v>16</v>
      </c>
      <c r="C19" s="2">
        <v>0</v>
      </c>
      <c r="D19" s="2">
        <v>34</v>
      </c>
      <c r="E19" s="2">
        <v>250</v>
      </c>
      <c r="F19" s="2">
        <v>240</v>
      </c>
      <c r="G19" s="2">
        <v>44</v>
      </c>
    </row>
    <row r="20" spans="1:8" x14ac:dyDescent="0.25">
      <c r="B20" s="2" t="s">
        <v>17</v>
      </c>
      <c r="C20" s="2">
        <v>0</v>
      </c>
      <c r="D20" s="2">
        <v>0</v>
      </c>
      <c r="E20" s="2">
        <v>5139.8599999999997</v>
      </c>
      <c r="F20" s="2">
        <v>5139.8599999999997</v>
      </c>
      <c r="G20" s="2">
        <v>0</v>
      </c>
    </row>
    <row r="21" spans="1:8" ht="12.5" x14ac:dyDescent="0.25">
      <c r="B21" s="2" t="s">
        <v>18</v>
      </c>
      <c r="C21" s="2">
        <v>0</v>
      </c>
      <c r="D21" s="2">
        <v>782</v>
      </c>
      <c r="E21" s="2">
        <v>0</v>
      </c>
      <c r="F21" s="2">
        <v>1564</v>
      </c>
      <c r="G21" s="2">
        <v>-782</v>
      </c>
      <c r="H21" s="7" t="s">
        <v>76</v>
      </c>
    </row>
    <row r="22" spans="1:8" ht="12.5" x14ac:dyDescent="0.25">
      <c r="B22" s="2" t="s">
        <v>19</v>
      </c>
      <c r="C22" s="2">
        <v>0</v>
      </c>
      <c r="D22" s="2">
        <v>0</v>
      </c>
      <c r="E22" s="2">
        <v>0</v>
      </c>
      <c r="F22" s="2">
        <v>17310.669999999998</v>
      </c>
      <c r="G22" s="2">
        <v>-17310.669999999998</v>
      </c>
      <c r="H22" s="7" t="s">
        <v>73</v>
      </c>
    </row>
    <row r="23" spans="1:8" x14ac:dyDescent="0.25">
      <c r="C23" s="4">
        <v>0</v>
      </c>
      <c r="D23" s="4">
        <f>SUM(D5:D22)</f>
        <v>828.5</v>
      </c>
      <c r="E23" s="4">
        <f t="shared" ref="E23:G23" si="0">SUM(E5:E22)</f>
        <v>28859.86</v>
      </c>
      <c r="F23" s="4">
        <f t="shared" si="0"/>
        <v>47731.28</v>
      </c>
      <c r="G23" s="4">
        <f t="shared" si="0"/>
        <v>-18721.099999999999</v>
      </c>
    </row>
    <row r="24" spans="1:8" x14ac:dyDescent="0.25">
      <c r="C24" s="5"/>
      <c r="D24" s="5"/>
      <c r="E24" s="5"/>
      <c r="F24" s="5"/>
      <c r="G24" s="5"/>
    </row>
    <row r="25" spans="1:8" ht="12.5" x14ac:dyDescent="0.25"/>
    <row r="26" spans="1:8" ht="12.5" x14ac:dyDescent="0.25">
      <c r="A26" s="6" t="s">
        <v>70</v>
      </c>
      <c r="B26" s="2" t="s">
        <v>20</v>
      </c>
      <c r="C26" s="2">
        <v>0</v>
      </c>
      <c r="D26" s="2">
        <v>0</v>
      </c>
      <c r="E26" s="2">
        <v>5000</v>
      </c>
      <c r="F26" s="2">
        <v>2982.62</v>
      </c>
      <c r="G26" s="2">
        <v>2017.38</v>
      </c>
      <c r="H26" s="7" t="s">
        <v>58</v>
      </c>
    </row>
    <row r="27" spans="1:8" ht="12.5" x14ac:dyDescent="0.25">
      <c r="A27" s="6" t="s">
        <v>71</v>
      </c>
      <c r="B27" s="2" t="s">
        <v>21</v>
      </c>
      <c r="C27" s="2">
        <v>0</v>
      </c>
      <c r="D27" s="2">
        <v>68.209999999999994</v>
      </c>
      <c r="E27" s="2">
        <v>200</v>
      </c>
      <c r="F27" s="2">
        <v>410.68</v>
      </c>
      <c r="G27" s="2">
        <v>-142.47</v>
      </c>
    </row>
    <row r="28" spans="1:8" ht="12.5" x14ac:dyDescent="0.25">
      <c r="B28" s="2" t="s">
        <v>22</v>
      </c>
      <c r="C28" s="2">
        <v>0</v>
      </c>
      <c r="D28" s="2">
        <v>0</v>
      </c>
      <c r="E28" s="2">
        <v>1500</v>
      </c>
      <c r="F28" s="2">
        <v>51.49</v>
      </c>
      <c r="G28" s="2">
        <v>1448.51</v>
      </c>
      <c r="H28" s="7" t="s">
        <v>58</v>
      </c>
    </row>
    <row r="29" spans="1:8" x14ac:dyDescent="0.25">
      <c r="C29" s="4">
        <f>SUM(C26:C28)</f>
        <v>0</v>
      </c>
      <c r="D29" s="4">
        <f t="shared" ref="D29:G29" si="1">SUM(D26:D28)</f>
        <v>68.209999999999994</v>
      </c>
      <c r="E29" s="4">
        <f t="shared" si="1"/>
        <v>6700</v>
      </c>
      <c r="F29" s="4">
        <f t="shared" si="1"/>
        <v>3444.7899999999995</v>
      </c>
      <c r="G29" s="4">
        <f t="shared" si="1"/>
        <v>3323.42</v>
      </c>
    </row>
    <row r="30" spans="1:8" x14ac:dyDescent="0.25">
      <c r="C30" s="5"/>
      <c r="D30" s="5"/>
      <c r="E30" s="5"/>
      <c r="F30" s="5"/>
      <c r="G30" s="5"/>
    </row>
    <row r="31" spans="1:8" x14ac:dyDescent="0.25">
      <c r="A31" s="6" t="s">
        <v>59</v>
      </c>
    </row>
    <row r="32" spans="1:8" x14ac:dyDescent="0.25">
      <c r="B32" s="2" t="s">
        <v>23</v>
      </c>
      <c r="C32" s="2">
        <v>52889.86</v>
      </c>
      <c r="D32" s="2">
        <v>52889.86</v>
      </c>
      <c r="E32" s="2">
        <v>0</v>
      </c>
      <c r="F32" s="2">
        <v>0</v>
      </c>
      <c r="G32" s="2">
        <v>0</v>
      </c>
    </row>
    <row r="33" spans="1:8" x14ac:dyDescent="0.25">
      <c r="B33" s="2" t="s">
        <v>24</v>
      </c>
      <c r="C33" s="2">
        <v>0</v>
      </c>
      <c r="D33" s="2">
        <v>350</v>
      </c>
      <c r="E33" s="2">
        <v>0</v>
      </c>
      <c r="F33" s="2">
        <v>0</v>
      </c>
      <c r="G33" s="2">
        <v>350</v>
      </c>
      <c r="H33" s="7" t="s">
        <v>60</v>
      </c>
    </row>
    <row r="34" spans="1:8" x14ac:dyDescent="0.25">
      <c r="B34" s="2" t="s">
        <v>25</v>
      </c>
      <c r="C34" s="2">
        <v>10</v>
      </c>
      <c r="D34" s="2">
        <v>116.57</v>
      </c>
      <c r="E34" s="2">
        <v>0</v>
      </c>
      <c r="F34" s="2">
        <v>0</v>
      </c>
      <c r="G34" s="2">
        <v>106.57</v>
      </c>
    </row>
    <row r="35" spans="1:8" x14ac:dyDescent="0.25">
      <c r="B35" s="2" t="s">
        <v>26</v>
      </c>
      <c r="C35" s="2">
        <v>750</v>
      </c>
      <c r="D35" s="2">
        <v>2025</v>
      </c>
      <c r="E35" s="2">
        <v>0</v>
      </c>
      <c r="F35" s="2">
        <v>0</v>
      </c>
      <c r="G35" s="2">
        <v>1275</v>
      </c>
      <c r="H35" s="7" t="s">
        <v>61</v>
      </c>
    </row>
    <row r="36" spans="1:8" x14ac:dyDescent="0.25">
      <c r="B36" s="2" t="s">
        <v>27</v>
      </c>
      <c r="C36" s="2">
        <v>0</v>
      </c>
      <c r="D36" s="2">
        <v>30</v>
      </c>
      <c r="E36" s="2">
        <v>0</v>
      </c>
      <c r="F36" s="2">
        <v>0</v>
      </c>
      <c r="G36" s="2">
        <v>30</v>
      </c>
    </row>
    <row r="37" spans="1:8" x14ac:dyDescent="0.25">
      <c r="B37" s="2" t="s">
        <v>28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</row>
    <row r="38" spans="1:8" x14ac:dyDescent="0.25">
      <c r="B38" s="2" t="s">
        <v>29</v>
      </c>
      <c r="C38" s="2">
        <v>0</v>
      </c>
      <c r="D38" s="2">
        <v>20820.16</v>
      </c>
      <c r="E38" s="2">
        <v>0</v>
      </c>
      <c r="F38" s="2">
        <v>0</v>
      </c>
      <c r="G38" s="2">
        <v>20820.16</v>
      </c>
      <c r="H38" s="7" t="s">
        <v>62</v>
      </c>
    </row>
    <row r="39" spans="1:8" x14ac:dyDescent="0.25">
      <c r="C39" s="4">
        <f>SUM(C32:C38)</f>
        <v>53649.86</v>
      </c>
      <c r="D39" s="4">
        <f t="shared" ref="D39:G39" si="2">SUM(D32:D38)</f>
        <v>76231.59</v>
      </c>
      <c r="E39" s="4">
        <f t="shared" si="2"/>
        <v>0</v>
      </c>
      <c r="F39" s="4">
        <f t="shared" si="2"/>
        <v>0</v>
      </c>
      <c r="G39" s="4">
        <f t="shared" si="2"/>
        <v>22581.73</v>
      </c>
    </row>
    <row r="40" spans="1:8" x14ac:dyDescent="0.25"/>
    <row r="41" spans="1:8" x14ac:dyDescent="0.25">
      <c r="A41" s="6" t="s">
        <v>63</v>
      </c>
      <c r="B41" s="2" t="s">
        <v>30</v>
      </c>
      <c r="C41" s="2">
        <v>0</v>
      </c>
      <c r="D41" s="2">
        <v>0</v>
      </c>
      <c r="E41" s="2">
        <v>10</v>
      </c>
      <c r="F41" s="2">
        <v>0</v>
      </c>
      <c r="G41" s="2">
        <v>10</v>
      </c>
    </row>
    <row r="42" spans="1:8" ht="12.5" x14ac:dyDescent="0.25">
      <c r="B42" s="2" t="s">
        <v>31</v>
      </c>
      <c r="C42" s="2">
        <v>0</v>
      </c>
      <c r="D42" s="2">
        <v>0</v>
      </c>
      <c r="E42" s="2">
        <v>500</v>
      </c>
      <c r="F42" s="2">
        <v>0</v>
      </c>
      <c r="G42" s="2">
        <v>500</v>
      </c>
      <c r="H42" s="7" t="s">
        <v>74</v>
      </c>
    </row>
    <row r="43" spans="1:8" x14ac:dyDescent="0.25">
      <c r="B43" s="2" t="s">
        <v>32</v>
      </c>
      <c r="C43" s="2">
        <v>0</v>
      </c>
      <c r="D43" s="2">
        <v>0</v>
      </c>
      <c r="E43" s="2">
        <v>300</v>
      </c>
      <c r="F43" s="2">
        <v>161</v>
      </c>
      <c r="G43" s="2">
        <v>139</v>
      </c>
    </row>
    <row r="44" spans="1:8" x14ac:dyDescent="0.25">
      <c r="B44" s="2" t="s">
        <v>33</v>
      </c>
      <c r="C44" s="2">
        <v>0</v>
      </c>
      <c r="D44" s="2">
        <v>0</v>
      </c>
      <c r="E44" s="2">
        <v>1250</v>
      </c>
      <c r="F44" s="2">
        <v>1434.74</v>
      </c>
      <c r="G44" s="2">
        <v>-184.74</v>
      </c>
    </row>
    <row r="45" spans="1:8" x14ac:dyDescent="0.25">
      <c r="B45" s="2" t="s">
        <v>34</v>
      </c>
      <c r="C45" s="2">
        <v>0</v>
      </c>
      <c r="D45" s="2">
        <v>0</v>
      </c>
      <c r="E45" s="2">
        <v>100</v>
      </c>
      <c r="F45" s="2">
        <v>47.5</v>
      </c>
      <c r="G45" s="2">
        <v>52.5</v>
      </c>
    </row>
    <row r="46" spans="1:8" x14ac:dyDescent="0.25">
      <c r="B46" s="2" t="s">
        <v>35</v>
      </c>
      <c r="C46" s="2">
        <v>0</v>
      </c>
      <c r="D46" s="2">
        <v>0</v>
      </c>
      <c r="E46" s="2">
        <v>200</v>
      </c>
      <c r="F46" s="2">
        <v>93.6</v>
      </c>
      <c r="G46" s="2">
        <v>106.4</v>
      </c>
    </row>
    <row r="47" spans="1:8" x14ac:dyDescent="0.25">
      <c r="B47" s="2" t="s">
        <v>36</v>
      </c>
      <c r="C47" s="2">
        <v>0</v>
      </c>
      <c r="D47" s="2">
        <v>0</v>
      </c>
      <c r="E47" s="2">
        <v>200</v>
      </c>
      <c r="F47" s="2">
        <v>0</v>
      </c>
      <c r="G47" s="2">
        <v>200</v>
      </c>
    </row>
    <row r="48" spans="1:8" x14ac:dyDescent="0.25">
      <c r="B48" s="2" t="s">
        <v>37</v>
      </c>
      <c r="C48" s="2">
        <v>0</v>
      </c>
      <c r="D48" s="2">
        <v>0</v>
      </c>
      <c r="E48" s="2">
        <v>1500</v>
      </c>
      <c r="F48" s="2">
        <v>1547.22</v>
      </c>
      <c r="G48" s="2">
        <v>-47.22</v>
      </c>
    </row>
    <row r="49" spans="1:8" x14ac:dyDescent="0.25">
      <c r="B49" s="2" t="s">
        <v>38</v>
      </c>
      <c r="C49" s="2">
        <v>0</v>
      </c>
      <c r="D49" s="2">
        <v>0</v>
      </c>
      <c r="E49" s="2">
        <v>1000</v>
      </c>
      <c r="F49" s="2">
        <v>0</v>
      </c>
      <c r="G49" s="2">
        <v>1000</v>
      </c>
    </row>
    <row r="50" spans="1:8" x14ac:dyDescent="0.25">
      <c r="B50" s="2" t="s">
        <v>39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</row>
    <row r="51" spans="1:8" ht="12.5" x14ac:dyDescent="0.25">
      <c r="B51" s="2" t="s">
        <v>40</v>
      </c>
      <c r="C51" s="2">
        <v>0</v>
      </c>
      <c r="D51" s="2">
        <v>0</v>
      </c>
      <c r="E51" s="2">
        <v>1500</v>
      </c>
      <c r="F51" s="2">
        <v>1547.22</v>
      </c>
      <c r="G51" s="2">
        <v>631.01</v>
      </c>
      <c r="H51" s="7" t="s">
        <v>72</v>
      </c>
    </row>
    <row r="52" spans="1:8" x14ac:dyDescent="0.25">
      <c r="B52" s="2" t="s">
        <v>41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</row>
    <row r="53" spans="1:8" x14ac:dyDescent="0.25">
      <c r="B53" s="2" t="s">
        <v>42</v>
      </c>
      <c r="C53" s="2">
        <v>0</v>
      </c>
      <c r="D53" s="2">
        <v>0</v>
      </c>
      <c r="E53" s="2">
        <v>0</v>
      </c>
      <c r="F53" s="2">
        <v>700</v>
      </c>
      <c r="G53" s="2">
        <v>-700</v>
      </c>
      <c r="H53" s="7" t="s">
        <v>64</v>
      </c>
    </row>
    <row r="54" spans="1:8" x14ac:dyDescent="0.25">
      <c r="C54" s="4">
        <f>SUM(C41:C53)</f>
        <v>0</v>
      </c>
      <c r="D54" s="4">
        <f t="shared" ref="D54:G54" si="3">SUM(D41:D53)</f>
        <v>0</v>
      </c>
      <c r="E54" s="4">
        <f t="shared" si="3"/>
        <v>6560</v>
      </c>
      <c r="F54" s="4">
        <f t="shared" si="3"/>
        <v>5531.28</v>
      </c>
      <c r="G54" s="4">
        <f t="shared" si="3"/>
        <v>1706.9499999999998</v>
      </c>
    </row>
    <row r="55" spans="1:8" x14ac:dyDescent="0.25"/>
    <row r="56" spans="1:8" x14ac:dyDescent="0.25">
      <c r="A56" s="6" t="s">
        <v>65</v>
      </c>
      <c r="B56" s="2" t="s">
        <v>43</v>
      </c>
      <c r="C56" s="2">
        <v>0</v>
      </c>
      <c r="D56" s="2">
        <v>0</v>
      </c>
      <c r="E56" s="2">
        <v>8000</v>
      </c>
      <c r="F56" s="2">
        <v>5330</v>
      </c>
      <c r="G56" s="2">
        <v>2670</v>
      </c>
      <c r="H56" s="7" t="s">
        <v>51</v>
      </c>
    </row>
    <row r="57" spans="1:8" x14ac:dyDescent="0.25">
      <c r="B57" s="2" t="s">
        <v>44</v>
      </c>
      <c r="C57" s="2">
        <v>0</v>
      </c>
      <c r="D57" s="2">
        <v>0</v>
      </c>
      <c r="E57" s="2">
        <v>1000</v>
      </c>
      <c r="F57" s="2">
        <v>734.62</v>
      </c>
      <c r="G57" s="2">
        <v>265.38</v>
      </c>
    </row>
    <row r="58" spans="1:8" x14ac:dyDescent="0.25">
      <c r="B58" s="2" t="s">
        <v>45</v>
      </c>
      <c r="C58" s="2">
        <v>0</v>
      </c>
      <c r="D58" s="2">
        <v>0</v>
      </c>
      <c r="E58" s="2">
        <v>1750</v>
      </c>
      <c r="F58" s="2">
        <v>300</v>
      </c>
      <c r="G58" s="2">
        <v>1450</v>
      </c>
    </row>
    <row r="59" spans="1:8" x14ac:dyDescent="0.25">
      <c r="B59" s="2" t="s">
        <v>46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</row>
    <row r="60" spans="1:8" x14ac:dyDescent="0.25">
      <c r="B60" s="2" t="s">
        <v>47</v>
      </c>
      <c r="C60" s="2">
        <v>10</v>
      </c>
      <c r="D60" s="2">
        <v>0</v>
      </c>
      <c r="E60" s="2">
        <v>20</v>
      </c>
      <c r="F60" s="2">
        <v>13.34</v>
      </c>
      <c r="G60" s="2">
        <v>-3.34</v>
      </c>
    </row>
    <row r="61" spans="1:8" x14ac:dyDescent="0.25">
      <c r="C61" s="4">
        <f>SUM(C56:C60)</f>
        <v>10</v>
      </c>
      <c r="D61" s="4">
        <f t="shared" ref="D61:G61" si="4">SUM(D56:D60)</f>
        <v>0</v>
      </c>
      <c r="E61" s="4">
        <f t="shared" si="4"/>
        <v>10770</v>
      </c>
      <c r="F61" s="4">
        <f t="shared" si="4"/>
        <v>6377.96</v>
      </c>
      <c r="G61" s="4">
        <f t="shared" si="4"/>
        <v>4382.04</v>
      </c>
    </row>
    <row r="62" spans="1:8" x14ac:dyDescent="0.25"/>
    <row r="63" spans="1:8" x14ac:dyDescent="0.25"/>
    <row r="64" spans="1:8" ht="12.75" customHeight="1" x14ac:dyDescent="0.25">
      <c r="B64" s="3" t="s">
        <v>66</v>
      </c>
      <c r="C64" s="2">
        <f>+C61+C54+C39+C29+C23</f>
        <v>53659.86</v>
      </c>
      <c r="D64" s="10">
        <f>+D61+D54+D39+D29+D23</f>
        <v>77128.3</v>
      </c>
      <c r="E64" s="2">
        <f>+E61+E54+E39+E29+E23</f>
        <v>52889.86</v>
      </c>
      <c r="F64" s="10">
        <f>+F61+F54+F39+F29+F23</f>
        <v>63085.31</v>
      </c>
      <c r="G64" s="10">
        <f>+G61+G54+G39+G29+G23</f>
        <v>13273.04</v>
      </c>
      <c r="H64" s="7" t="s">
        <v>67</v>
      </c>
    </row>
  </sheetData>
  <mergeCells count="2">
    <mergeCell ref="C3:D3"/>
    <mergeCell ref="E3:F3"/>
  </mergeCells>
  <pageMargins left="0" right="0" top="0" bottom="0" header="0" footer="0"/>
  <pageSetup paperSize="9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NetPosition</dc:title>
  <dc:creator>Crystal Decisions</dc:creator>
  <dc:description>Powered by Crystal</dc:description>
  <cp:lastModifiedBy>Clerk</cp:lastModifiedBy>
  <dcterms:created xsi:type="dcterms:W3CDTF">2023-03-28T13:24:24Z</dcterms:created>
  <dcterms:modified xsi:type="dcterms:W3CDTF">2023-03-28T13:24:24Z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01734361CD07C3C85B968AA4B2781C480C5E84517533FB2EE1174F74E95997FC9503DC872D15E7FE07B95AE100ED7F409B9804B23AFDD9550D8F0E2DE277012DB7A24F5288916B48D8D5BD6B858F28A1AE0D948835BA90CA34512F3F45EA1126C19085E381313A2DE74F8B0BFBE7E2F329FECC76F534ACCE31607E17900D425</vt:lpwstr>
  </property>
  <property fmtid="{D5CDD505-2E9C-101B-9397-08002B2CF9AE}" pid="3" name="Business Objects Context Information1">
    <vt:lpwstr>4B75056DD69B202A80EAFF0241AC7766AD7894424FFDF52909FE336E0A92D90053556510CD272653DD20819E931D3FB5C9547809DFEA86464D4D273DE468AED9A56B6633CEB3604C6FE85DF83A5FC02E3A0BB7904F6C918460DE7F7A7E6446C0A29A40CCCEDAA72DA7ED2FB66B87420A687636C8F34D47CE81BFF114515949D</vt:lpwstr>
  </property>
  <property fmtid="{D5CDD505-2E9C-101B-9397-08002B2CF9AE}" pid="4" name="Business Objects Context Information2">
    <vt:lpwstr>182B7C034088FBECE8B2BEA48871FC140A01784907A59AD9C8B6FBBF94A2F6F4803F7640DDC704D1FAA68733DAB13FC0A1BCFC91F8CA8142B42D02913D64B0D91F2C2A2F2B3D33D6AE07C0E11FD864C1EE73C06B6B919E156809B7268560EEB7183526849A3A446B1F1904A666CC103399CABEF1C72A4D4827F5AF6EDF3A922</vt:lpwstr>
  </property>
  <property fmtid="{D5CDD505-2E9C-101B-9397-08002B2CF9AE}" pid="5" name="Business Objects Context Information3">
    <vt:lpwstr>4C7748FB0B29256E5950F24225DEAFB5AB7363DBAD0B0BA1762A370EFBFD5AF088AB5A98A26DA3E415DF668FCCAB9E67047E6D1E77DE7324BE3A2A4582E529F43BB632D61D1533934D1F8A059DD5F163AED64EE3E2562A401D8E7B686DD0D7CC9BDCCF42997C2B3734A1E8A86C32E70B4CA255ABEF7AE802B7AF4C2C3BCE55D</vt:lpwstr>
  </property>
  <property fmtid="{D5CDD505-2E9C-101B-9397-08002B2CF9AE}" pid="6" name="Business Objects Context Information4">
    <vt:lpwstr>50BCEB8FFC6755578E546B9ADD395B12EB366FB0F9D7BCE2AA687AD1CFFFC3FE7EAB81CA41427C2E2B2A7D6CFDD3611D4B0A84F74FCBCD1A61FFD1968BE753DDCEF4B6A4F6409516BDAA76CEAEA36DB749E7B3B7DCA8A0C23F8410452AD77D98A5C2FE12FF79D2D5BA8DCFD9BC1D741DA71BFF7F08DC4B151C4EE778D190095</vt:lpwstr>
  </property>
  <property fmtid="{D5CDD505-2E9C-101B-9397-08002B2CF9AE}" pid="7" name="Business Objects Context Information5">
    <vt:lpwstr>0AB25A59511D48D0F7985A5E7A223436486C49963F68810B7292B4529FDDA12979DE8EE0622522783FEB0498B6A63B4E4E5A2CBEF405ECB8EF7A693166AE93568856ACD60F7A03158C931B6D35B5F09995D0217194F17A8ADB9ED3254892F91E9348DCBB05E11A0D1B3DFC3189F9DF942C82D71240441E5438D4EFFA763A6B8</vt:lpwstr>
  </property>
  <property fmtid="{D5CDD505-2E9C-101B-9397-08002B2CF9AE}" pid="8" name="Business Objects Context Information6">
    <vt:lpwstr>515EA22694295ED554E90E9228FC9824C025F875CE5290316A839E961BE4ABAE85650D31E477FC72BB860BE9418080EF4282A8C676F15B8448B74FE1B5FFC191ADF14DF8DEB6221279B15ECAB229CE68489E4408BA3DD9C173F3DEF76D00F646BE02774257E7BDA79E85353EE888D28D4C540EB5287EA944F5BA36F3F36971B</vt:lpwstr>
  </property>
  <property fmtid="{D5CDD505-2E9C-101B-9397-08002B2CF9AE}" pid="9" name="Business Objects Context Information7">
    <vt:lpwstr>86C71C9F88330AE22D512FFA2C00F33E47561494FD52331B817C960A665FE491E516A74473D5E608DC7B87D88735249F0FC978BE14137B879B8002C8628F73C94A6D4D33D1EE95EDAA4D2C2CA67EBFEF02050CE4DA07E8DDCD4AE61D9A1C7F23D1B86ABD0B292418C682512F4D04FC9E157CA57E959341FD9568FD4E84698C8</vt:lpwstr>
  </property>
  <property fmtid="{D5CDD505-2E9C-101B-9397-08002B2CF9AE}" pid="10" name="Business Objects Context Information8">
    <vt:lpwstr>096AC4BF138E9756CC3CF7A922DCF372AFE0DFEA90D5A91FDDEA5772C25488125BBD932EF23CA0D57860A3490C7BAE4726C146FB374C776BC98B04B21E12DC06F3F3242DEF47EC5BBD9884AD4EF8B6F8633A86C9A17D0A6869E482D3994503B86CA9A259F52248DDEC8A71BD5771A2B86ECB95AE31E6CD98F8832F4B7D3955B</vt:lpwstr>
  </property>
  <property fmtid="{D5CDD505-2E9C-101B-9397-08002B2CF9AE}" pid="11" name="Business Objects Context Information9">
    <vt:lpwstr>D58AD014D5A</vt:lpwstr>
  </property>
</Properties>
</file>